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44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F19" i="1"/>
  <c r="F11" i="1" l="1"/>
  <c r="F20" i="1"/>
  <c r="F18" i="1"/>
  <c r="F17" i="1"/>
  <c r="F16" i="1"/>
  <c r="F15" i="1"/>
  <c r="F8" i="1"/>
  <c r="F9" i="1"/>
  <c r="F10" i="1"/>
  <c r="F12" i="1"/>
  <c r="F13" i="1"/>
  <c r="F7" i="1"/>
  <c r="F21" i="1" l="1"/>
  <c r="F22" i="1" l="1"/>
  <c r="F23" i="1" s="1"/>
</calcChain>
</file>

<file path=xl/sharedStrings.xml><?xml version="1.0" encoding="utf-8"?>
<sst xmlns="http://schemas.openxmlformats.org/spreadsheetml/2006/main" count="55" uniqueCount="45">
  <si>
    <t>1.</t>
  </si>
  <si>
    <t>kom</t>
  </si>
  <si>
    <t>2.</t>
  </si>
  <si>
    <t>3.</t>
  </si>
  <si>
    <t>4.</t>
  </si>
  <si>
    <t>Dobava i ugradnja novih PVC dvokrilnih vrata dim. 160x215.</t>
  </si>
  <si>
    <t>5.</t>
  </si>
  <si>
    <t>Dobava i ugradnja čelične mreže dim. 350x335 sa otvorom na sredini 120x200 (vrata).</t>
  </si>
  <si>
    <t>6.</t>
  </si>
  <si>
    <t>Gletanje, brušenje i bojanje novog zida sa svim potrošnim materijalom.</t>
  </si>
  <si>
    <t>7.</t>
  </si>
  <si>
    <t>Dobava, polaganje i spajanje kabela  PGP 3x2,5.</t>
  </si>
  <si>
    <t>m'</t>
  </si>
  <si>
    <t>8.</t>
  </si>
  <si>
    <t xml:space="preserve">Dobava , montaža i spajanje nadžbukne utičnice 16A/230V, komplet sa svim priborom i radom. </t>
  </si>
  <si>
    <t>9.</t>
  </si>
  <si>
    <t>Dobava i montaža video nadzora.</t>
  </si>
  <si>
    <t>komplet</t>
  </si>
  <si>
    <t>10.</t>
  </si>
  <si>
    <t>Dobava i postava montažne ograde dim. 200x350 uključivo planiranje i niveliranje površine.</t>
  </si>
  <si>
    <t>11.</t>
  </si>
  <si>
    <t>Dobava i postava garderobnih oramarića DV MAT 4/60, dim. 180x60x50, 4-vrata po visini.</t>
  </si>
  <si>
    <t>12.</t>
  </si>
  <si>
    <t>13.</t>
  </si>
  <si>
    <t>Dobava i ugradnja neprozirne folije na prozore i vrata.</t>
  </si>
  <si>
    <t>Dobava i postava knauf ploča za izradu novog zida debljine 10 cm , s obostranom duplom oblogom dim. 850x300, sa svim potrošnim materijalom ( tiple, vijci,knauf profili, kamena vuna).</t>
  </si>
  <si>
    <t>Dobava i postava vlagootpornih knauf ploča s obostranom duplom oblogom, debljine zida 10 cm, zatvaranje otvora dim. 155x300  sa svim potrošnim materijalom ( tiple, vijci,knauf profili, kamena vuna).</t>
  </si>
  <si>
    <t>KOLIČINA</t>
  </si>
  <si>
    <t>UKUPNO</t>
  </si>
  <si>
    <t>R. BROJ</t>
  </si>
  <si>
    <t>JEDINICA MJERE</t>
  </si>
  <si>
    <t>JEDINIČNA CIJENA</t>
  </si>
  <si>
    <t>14.</t>
  </si>
  <si>
    <t>m²</t>
  </si>
  <si>
    <t xml:space="preserve">Dobava i montaža stola i  dvije klupe. 
</t>
  </si>
  <si>
    <t>PDV 25%:</t>
  </si>
  <si>
    <t>Dobava uredskih stolica</t>
  </si>
  <si>
    <t>Izrada otvora u postojećem zidu dim. 180x220 s odvozom šute.</t>
  </si>
  <si>
    <t>UKUPNO bez PDV-a:</t>
  </si>
  <si>
    <t>SVEUKUPNO s PDV-om:</t>
  </si>
  <si>
    <r>
      <t xml:space="preserve"> </t>
    </r>
    <r>
      <rPr>
        <b/>
        <sz val="16"/>
        <color theme="1"/>
        <rFont val="Calibri"/>
        <family val="2"/>
        <charset val="238"/>
        <scheme val="minor"/>
      </rPr>
      <t>TROŠKOVNIK</t>
    </r>
  </si>
  <si>
    <t>U __________________                     M. P.  ________________________________</t>
  </si>
  <si>
    <t xml:space="preserve">          (mjesto i datum)                                                (potpis odgovorne osobe ponuditelja)</t>
  </si>
  <si>
    <t>Predmet nabave: Uređenje prostora Hrvatskog državnog arhiva na lokacioji Kerestinec za potrebe</t>
  </si>
  <si>
    <t>projekta "Digitalizacija arhivske dokumentacije iz Domovisnkog rata"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</si>
</sst>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0" borderId="8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12" xfId="0" applyNumberFormat="1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4" fontId="5" fillId="0" borderId="11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4" fillId="2" borderId="2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quotePrefix="1" applyFont="1" applyBorder="1" applyAlignment="1">
      <alignment horizontal="left"/>
    </xf>
    <xf numFmtId="0" fontId="4" fillId="0" borderId="11" xfId="0" quotePrefix="1" applyFont="1" applyBorder="1" applyAlignment="1">
      <alignment horizontal="left"/>
    </xf>
    <xf numFmtId="0" fontId="4" fillId="0" borderId="12" xfId="0" quotePrefix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10" zoomScaleNormal="100" workbookViewId="0">
      <selection activeCell="F14" sqref="F14"/>
    </sheetView>
  </sheetViews>
  <sheetFormatPr defaultRowHeight="15.75" x14ac:dyDescent="0.25"/>
  <cols>
    <col min="1" max="1" width="7.85546875" style="1" customWidth="1"/>
    <col min="2" max="2" width="36.42578125" style="2" customWidth="1"/>
    <col min="3" max="3" width="12.7109375" style="5" customWidth="1"/>
    <col min="4" max="4" width="12.7109375" style="6" customWidth="1"/>
    <col min="5" max="5" width="14.28515625" style="7" customWidth="1"/>
    <col min="6" max="6" width="19.85546875" style="7" customWidth="1"/>
    <col min="7" max="7" width="10.85546875" style="7" customWidth="1"/>
    <col min="8" max="8" width="4.28515625" style="2" customWidth="1"/>
    <col min="9" max="9" width="8.85546875" style="2" customWidth="1"/>
    <col min="10" max="16384" width="9.140625" style="2"/>
  </cols>
  <sheetData>
    <row r="1" spans="1:9" x14ac:dyDescent="0.25">
      <c r="B1" s="28" t="s">
        <v>43</v>
      </c>
      <c r="C1" s="29"/>
      <c r="D1" s="30"/>
      <c r="E1" s="31"/>
      <c r="F1" s="31"/>
    </row>
    <row r="2" spans="1:9" x14ac:dyDescent="0.25">
      <c r="B2" s="28" t="s">
        <v>44</v>
      </c>
      <c r="C2" s="29"/>
      <c r="D2" s="30"/>
      <c r="E2" s="31"/>
      <c r="F2" s="31"/>
    </row>
    <row r="4" spans="1:9" ht="16.5" customHeight="1" x14ac:dyDescent="0.35">
      <c r="B4" s="24"/>
      <c r="C4" s="46" t="s">
        <v>40</v>
      </c>
      <c r="D4" s="46"/>
      <c r="E4" s="8"/>
      <c r="F4" s="8"/>
      <c r="G4" s="8"/>
      <c r="H4" s="8"/>
    </row>
    <row r="5" spans="1:9" x14ac:dyDescent="0.25">
      <c r="B5" s="45"/>
      <c r="C5" s="45"/>
      <c r="D5" s="45"/>
      <c r="E5" s="45"/>
      <c r="F5" s="45"/>
      <c r="G5" s="45"/>
      <c r="H5" s="45"/>
      <c r="I5" s="3"/>
    </row>
    <row r="6" spans="1:9" ht="34.5" customHeight="1" x14ac:dyDescent="0.25">
      <c r="A6" s="32" t="s">
        <v>29</v>
      </c>
      <c r="B6" s="33"/>
      <c r="C6" s="34" t="s">
        <v>30</v>
      </c>
      <c r="D6" s="35" t="s">
        <v>27</v>
      </c>
      <c r="E6" s="13" t="s">
        <v>31</v>
      </c>
      <c r="F6" s="9" t="s">
        <v>28</v>
      </c>
      <c r="G6" s="2"/>
    </row>
    <row r="7" spans="1:9" ht="53.25" customHeight="1" x14ac:dyDescent="0.25">
      <c r="A7" s="18" t="s">
        <v>0</v>
      </c>
      <c r="B7" s="17" t="s">
        <v>37</v>
      </c>
      <c r="C7" s="18" t="s">
        <v>1</v>
      </c>
      <c r="D7" s="19">
        <v>1</v>
      </c>
      <c r="E7" s="14"/>
      <c r="F7" s="14">
        <f>SUM(D7*E7)</f>
        <v>0</v>
      </c>
      <c r="G7" s="2"/>
    </row>
    <row r="8" spans="1:9" ht="111" customHeight="1" x14ac:dyDescent="0.25">
      <c r="A8" s="18" t="s">
        <v>2</v>
      </c>
      <c r="B8" s="20" t="s">
        <v>26</v>
      </c>
      <c r="C8" s="18" t="s">
        <v>33</v>
      </c>
      <c r="D8" s="19">
        <v>18.8</v>
      </c>
      <c r="E8" s="14"/>
      <c r="F8" s="14">
        <f t="shared" ref="F8:F20" si="0">SUM(D8*E8)</f>
        <v>0</v>
      </c>
      <c r="G8" s="2"/>
    </row>
    <row r="9" spans="1:9" ht="106.5" customHeight="1" x14ac:dyDescent="0.25">
      <c r="A9" s="18" t="s">
        <v>3</v>
      </c>
      <c r="B9" s="20" t="s">
        <v>25</v>
      </c>
      <c r="C9" s="18" t="s">
        <v>33</v>
      </c>
      <c r="D9" s="19">
        <v>102</v>
      </c>
      <c r="E9" s="14"/>
      <c r="F9" s="14">
        <f t="shared" si="0"/>
        <v>0</v>
      </c>
      <c r="G9" s="2"/>
    </row>
    <row r="10" spans="1:9" ht="45.75" customHeight="1" x14ac:dyDescent="0.25">
      <c r="A10" s="18" t="s">
        <v>4</v>
      </c>
      <c r="B10" s="20" t="s">
        <v>5</v>
      </c>
      <c r="C10" s="18" t="s">
        <v>1</v>
      </c>
      <c r="D10" s="19">
        <v>1</v>
      </c>
      <c r="E10" s="14"/>
      <c r="F10" s="14">
        <f t="shared" si="0"/>
        <v>0</v>
      </c>
      <c r="G10" s="2"/>
    </row>
    <row r="11" spans="1:9" ht="56.25" customHeight="1" x14ac:dyDescent="0.25">
      <c r="A11" s="18" t="s">
        <v>6</v>
      </c>
      <c r="B11" s="20" t="s">
        <v>7</v>
      </c>
      <c r="C11" s="18" t="s">
        <v>1</v>
      </c>
      <c r="D11" s="19">
        <v>1</v>
      </c>
      <c r="E11" s="14"/>
      <c r="F11" s="14">
        <f>SUM(D11*E11)</f>
        <v>0</v>
      </c>
      <c r="G11" s="2"/>
    </row>
    <row r="12" spans="1:9" ht="40.5" customHeight="1" x14ac:dyDescent="0.25">
      <c r="A12" s="18" t="s">
        <v>8</v>
      </c>
      <c r="B12" s="20" t="s">
        <v>9</v>
      </c>
      <c r="C12" s="18" t="s">
        <v>33</v>
      </c>
      <c r="D12" s="19">
        <v>60</v>
      </c>
      <c r="E12" s="14"/>
      <c r="F12" s="14">
        <f t="shared" si="0"/>
        <v>0</v>
      </c>
      <c r="G12" s="2"/>
    </row>
    <row r="13" spans="1:9" ht="41.25" customHeight="1" x14ac:dyDescent="0.25">
      <c r="A13" s="18" t="s">
        <v>10</v>
      </c>
      <c r="B13" s="20" t="s">
        <v>11</v>
      </c>
      <c r="C13" s="18" t="s">
        <v>12</v>
      </c>
      <c r="D13" s="19">
        <v>30</v>
      </c>
      <c r="E13" s="14"/>
      <c r="F13" s="14">
        <f t="shared" si="0"/>
        <v>0</v>
      </c>
      <c r="G13" s="2"/>
    </row>
    <row r="14" spans="1:9" ht="57" customHeight="1" x14ac:dyDescent="0.25">
      <c r="A14" s="18" t="s">
        <v>13</v>
      </c>
      <c r="B14" s="20" t="s">
        <v>14</v>
      </c>
      <c r="C14" s="18" t="s">
        <v>1</v>
      </c>
      <c r="D14" s="19">
        <v>5</v>
      </c>
      <c r="E14" s="14"/>
      <c r="F14" s="14">
        <f>SUM(D14*E14)</f>
        <v>0</v>
      </c>
      <c r="G14" s="2"/>
    </row>
    <row r="15" spans="1:9" ht="26.25" customHeight="1" x14ac:dyDescent="0.25">
      <c r="A15" s="18" t="s">
        <v>15</v>
      </c>
      <c r="B15" s="20" t="s">
        <v>16</v>
      </c>
      <c r="C15" s="18" t="s">
        <v>17</v>
      </c>
      <c r="D15" s="19">
        <v>1</v>
      </c>
      <c r="E15" s="14"/>
      <c r="F15" s="14">
        <f t="shared" si="0"/>
        <v>0</v>
      </c>
      <c r="G15" s="2"/>
    </row>
    <row r="16" spans="1:9" ht="61.5" customHeight="1" x14ac:dyDescent="0.25">
      <c r="A16" s="18" t="s">
        <v>18</v>
      </c>
      <c r="B16" s="20" t="s">
        <v>19</v>
      </c>
      <c r="C16" s="18" t="s">
        <v>12</v>
      </c>
      <c r="D16" s="19">
        <v>300</v>
      </c>
      <c r="E16" s="14"/>
      <c r="F16" s="14">
        <f t="shared" si="0"/>
        <v>0</v>
      </c>
      <c r="G16" s="2"/>
    </row>
    <row r="17" spans="1:10" ht="55.5" customHeight="1" x14ac:dyDescent="0.25">
      <c r="A17" s="18" t="s">
        <v>20</v>
      </c>
      <c r="B17" s="20" t="s">
        <v>21</v>
      </c>
      <c r="C17" s="18" t="s">
        <v>1</v>
      </c>
      <c r="D17" s="19">
        <v>4</v>
      </c>
      <c r="E17" s="14"/>
      <c r="F17" s="14">
        <f t="shared" si="0"/>
        <v>0</v>
      </c>
      <c r="G17" s="2"/>
      <c r="J17" s="4"/>
    </row>
    <row r="18" spans="1:10" ht="45" customHeight="1" x14ac:dyDescent="0.25">
      <c r="A18" s="22" t="s">
        <v>22</v>
      </c>
      <c r="B18" s="21" t="s">
        <v>34</v>
      </c>
      <c r="C18" s="22" t="s">
        <v>1</v>
      </c>
      <c r="D18" s="23">
        <v>1</v>
      </c>
      <c r="E18" s="15"/>
      <c r="F18" s="14">
        <f t="shared" si="0"/>
        <v>0</v>
      </c>
      <c r="G18" s="2"/>
    </row>
    <row r="19" spans="1:10" ht="42.75" customHeight="1" x14ac:dyDescent="0.25">
      <c r="A19" s="22" t="s">
        <v>23</v>
      </c>
      <c r="B19" s="21" t="s">
        <v>24</v>
      </c>
      <c r="C19" s="22" t="s">
        <v>12</v>
      </c>
      <c r="D19" s="23">
        <v>17</v>
      </c>
      <c r="E19" s="15"/>
      <c r="F19" s="14">
        <f>SUM(D19*E19)</f>
        <v>0</v>
      </c>
      <c r="G19" s="2"/>
    </row>
    <row r="20" spans="1:10" ht="25.5" customHeight="1" x14ac:dyDescent="0.25">
      <c r="A20" s="18" t="s">
        <v>32</v>
      </c>
      <c r="B20" s="20" t="s">
        <v>36</v>
      </c>
      <c r="C20" s="18" t="s">
        <v>1</v>
      </c>
      <c r="D20" s="19">
        <v>15</v>
      </c>
      <c r="E20" s="14"/>
      <c r="F20" s="14">
        <f t="shared" si="0"/>
        <v>0</v>
      </c>
      <c r="G20" s="2"/>
    </row>
    <row r="21" spans="1:10" ht="20.25" customHeight="1" x14ac:dyDescent="0.25">
      <c r="A21" s="10"/>
      <c r="B21" s="36" t="s">
        <v>38</v>
      </c>
      <c r="C21" s="37"/>
      <c r="D21" s="37"/>
      <c r="E21" s="38"/>
      <c r="F21" s="16">
        <f>SUM(F7:F20)</f>
        <v>0</v>
      </c>
      <c r="G21" s="2"/>
    </row>
    <row r="22" spans="1:10" ht="20.25" customHeight="1" x14ac:dyDescent="0.25">
      <c r="A22" s="11"/>
      <c r="B22" s="39" t="s">
        <v>35</v>
      </c>
      <c r="C22" s="40"/>
      <c r="D22" s="40"/>
      <c r="E22" s="41"/>
      <c r="F22" s="16">
        <f>F21*25%</f>
        <v>0</v>
      </c>
      <c r="G22" s="2"/>
    </row>
    <row r="23" spans="1:10" ht="21.75" customHeight="1" x14ac:dyDescent="0.25">
      <c r="A23" s="12"/>
      <c r="B23" s="42" t="s">
        <v>39</v>
      </c>
      <c r="C23" s="43"/>
      <c r="D23" s="43"/>
      <c r="E23" s="44"/>
      <c r="F23" s="16">
        <f>SUM(F21+F22)</f>
        <v>0</v>
      </c>
      <c r="G23" s="2"/>
    </row>
    <row r="24" spans="1:10" x14ac:dyDescent="0.25">
      <c r="A24" s="2"/>
      <c r="B24" s="4"/>
      <c r="C24" s="4"/>
      <c r="D24" s="4"/>
      <c r="E24" s="4"/>
      <c r="F24" s="2"/>
      <c r="G24" s="2"/>
    </row>
    <row r="25" spans="1:10" x14ac:dyDescent="0.25">
      <c r="A25" s="2"/>
      <c r="C25" s="2"/>
      <c r="D25" s="2"/>
      <c r="E25" s="2"/>
      <c r="F25" s="2"/>
      <c r="G25" s="2"/>
    </row>
    <row r="26" spans="1:10" x14ac:dyDescent="0.25">
      <c r="A26" s="2"/>
      <c r="B26" s="25" t="s">
        <v>41</v>
      </c>
      <c r="C26" s="2"/>
      <c r="D26" s="2"/>
      <c r="E26" s="2"/>
      <c r="F26" s="2"/>
      <c r="G26" s="2"/>
    </row>
    <row r="27" spans="1:10" x14ac:dyDescent="0.25">
      <c r="B27" s="27" t="s">
        <v>42</v>
      </c>
    </row>
    <row r="28" spans="1:10" x14ac:dyDescent="0.25">
      <c r="B28" s="26"/>
    </row>
  </sheetData>
  <sheetProtection password="C292" sheet="1" objects="1" scenarios="1" selectLockedCells="1"/>
  <mergeCells count="5">
    <mergeCell ref="B21:E21"/>
    <mergeCell ref="B22:E22"/>
    <mergeCell ref="B23:E23"/>
    <mergeCell ref="B5:H5"/>
    <mergeCell ref="C4:D4"/>
  </mergeCells>
  <pageMargins left="0.7" right="0.7" top="0.75" bottom="0.75" header="0.3" footer="0.3"/>
  <pageSetup scale="70" orientation="portrait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mirda</dc:creator>
  <cp:lastModifiedBy>Đurđica Kušek</cp:lastModifiedBy>
  <cp:lastPrinted>2018-02-22T13:10:13Z</cp:lastPrinted>
  <dcterms:created xsi:type="dcterms:W3CDTF">2018-02-19T16:33:07Z</dcterms:created>
  <dcterms:modified xsi:type="dcterms:W3CDTF">2018-02-22T13:18:02Z</dcterms:modified>
</cp:coreProperties>
</file>